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11" i="2" l="1"/>
  <c r="C11" i="2"/>
  <c r="D10" i="2"/>
  <c r="C10" i="2"/>
  <c r="B11" i="2"/>
  <c r="B10" i="2"/>
  <c r="D9" i="2"/>
  <c r="C9" i="2"/>
  <c r="D6" i="2"/>
  <c r="C6" i="2"/>
  <c r="D5" i="2"/>
  <c r="C5" i="2"/>
  <c r="D4" i="2"/>
  <c r="C4" i="2"/>
  <c r="D3" i="2"/>
  <c r="C3" i="2"/>
  <c r="B6" i="2"/>
  <c r="B5" i="2"/>
  <c r="B4" i="2"/>
  <c r="B3" i="2"/>
  <c r="H24" i="1" l="1"/>
  <c r="G24" i="1"/>
  <c r="F24" i="1"/>
  <c r="E24" i="1"/>
  <c r="D24" i="1"/>
  <c r="C24" i="1"/>
  <c r="B24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<sst xmlns="http://schemas.openxmlformats.org/spreadsheetml/2006/main" count="32" uniqueCount="18">
  <si>
    <t>Платформа</t>
  </si>
  <si>
    <t>Лекционные материалы</t>
  </si>
  <si>
    <t>итого</t>
  </si>
  <si>
    <t>Электронные учебники</t>
  </si>
  <si>
    <t>maxatkolledg.983@gmail.com</t>
  </si>
  <si>
    <t>maxatkolledg.98@gmail.com</t>
  </si>
  <si>
    <t>maxatkolledg.984@gmail.com</t>
  </si>
  <si>
    <t>kolledgmaxat.1998@gmail.com</t>
  </si>
  <si>
    <t>ТЕСТИРОВАНИЕ</t>
  </si>
  <si>
    <t>online (количество тестовых вопросов)</t>
  </si>
  <si>
    <t>печатные (кол-во тестовых вопросов)</t>
  </si>
  <si>
    <t>Учебно-методические комплексы (УМК)</t>
  </si>
  <si>
    <t>Презентации</t>
  </si>
  <si>
    <r>
      <rPr>
        <b/>
        <sz val="12"/>
        <color theme="8" tint="-0.499984740745262"/>
        <rFont val="Calibri"/>
        <family val="2"/>
        <charset val="204"/>
        <scheme val="minor"/>
      </rPr>
      <t>МОНИТОРИНГ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образовательных платформ</t>
    </r>
    <r>
      <rPr>
        <sz val="11"/>
        <color theme="1"/>
        <rFont val="Calibri"/>
        <family val="2"/>
        <scheme val="minor"/>
      </rPr>
      <t xml:space="preserve"> на</t>
    </r>
    <r>
      <rPr>
        <b/>
        <sz val="11"/>
        <color rgb="FFC00000"/>
        <rFont val="Calibri"/>
        <family val="2"/>
        <charset val="204"/>
        <scheme val="minor"/>
      </rPr>
      <t xml:space="preserve"> 04.04.20г.</t>
    </r>
  </si>
  <si>
    <r>
      <rPr>
        <b/>
        <sz val="12"/>
        <color theme="8" tint="-0.499984740745262"/>
        <rFont val="Calibri"/>
        <family val="2"/>
        <charset val="204"/>
        <scheme val="minor"/>
      </rPr>
      <t>МОНИТОРИНГ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образовательных платформ</t>
    </r>
    <r>
      <rPr>
        <sz val="11"/>
        <color theme="1"/>
        <rFont val="Calibri"/>
        <family val="2"/>
        <scheme val="minor"/>
      </rPr>
      <t xml:space="preserve"> на</t>
    </r>
    <r>
      <rPr>
        <b/>
        <sz val="11"/>
        <color rgb="FFC00000"/>
        <rFont val="Calibri"/>
        <family val="2"/>
        <charset val="204"/>
        <scheme val="minor"/>
      </rPr>
      <t xml:space="preserve"> 04.05.20г.</t>
    </r>
  </si>
  <si>
    <t>Видео материалы и видео уроки</t>
  </si>
  <si>
    <t>апрель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</si>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</sst>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8" tint="-0.49998474074526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" fontId="0" fillId="0" borderId="0" xfId="0" applyNumberFormat="1"/>
    <xf numFmtId="16" fontId="0" fillId="0" borderId="0" xfId="0" applyNumberForma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E8B9"/>
      <color rgb="FFFFFFCC"/>
      <color rgb="FFCCFF99"/>
      <color rgb="FF0080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00206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r>
              <a:rPr lang="ru-RU" sz="1800" b="1">
                <a:solidFill>
                  <a:srgbClr val="C00000"/>
                </a:solidFill>
                <a:latin typeface="Century Schoolbook" panose="02040604050505020304" pitchFamily="18" charset="0"/>
              </a:rPr>
              <a:t>Динамика</a:t>
            </a:r>
            <a:r>
              <a:rPr lang="ru-RU" sz="1800">
                <a:solidFill>
                  <a:srgbClr val="C00000"/>
                </a:solidFill>
                <a:latin typeface="Century Schoolbook" panose="02040604050505020304" pitchFamily="18" charset="0"/>
              </a:rPr>
              <a:t> </a:t>
            </a:r>
            <a:r>
              <a:rPr lang="ru-RU" sz="1800">
                <a:solidFill>
                  <a:srgbClr val="002060"/>
                </a:solidFill>
                <a:latin typeface="Century Schoolbook" panose="02040604050505020304" pitchFamily="18" charset="0"/>
              </a:rPr>
              <a:t>учебно методических материалов</a:t>
            </a:r>
            <a:r>
              <a:rPr lang="ru-RU" sz="1800" baseline="0">
                <a:solidFill>
                  <a:srgbClr val="002060"/>
                </a:solidFill>
                <a:latin typeface="Century Schoolbook" panose="02040604050505020304" pitchFamily="18" charset="0"/>
              </a:rPr>
              <a:t> и видео ресурсов </a:t>
            </a:r>
            <a:endParaRPr lang="en-US" sz="1800" baseline="0">
              <a:solidFill>
                <a:srgbClr val="002060"/>
              </a:solidFill>
              <a:latin typeface="Century Schoolbook" panose="02040604050505020304" pitchFamily="18" charset="0"/>
            </a:endParaRPr>
          </a:p>
          <a:p>
            <a:pPr>
              <a:defRPr sz="1800">
                <a:solidFill>
                  <a:srgbClr val="002060"/>
                </a:solidFill>
                <a:latin typeface="Century Schoolbook" panose="02040604050505020304" pitchFamily="18" charset="0"/>
              </a:defRPr>
            </a:pPr>
            <a:r>
              <a:rPr lang="ru-RU" sz="1600" baseline="0">
                <a:solidFill>
                  <a:srgbClr val="002060"/>
                </a:solidFill>
                <a:latin typeface="Century Schoolbook" panose="02040604050505020304" pitchFamily="18" charset="0"/>
              </a:rPr>
              <a:t>образовательных платформ </a:t>
            </a:r>
            <a:r>
              <a:rPr lang="en-US" sz="1600" baseline="0">
                <a:solidFill>
                  <a:srgbClr val="002060"/>
                </a:solidFill>
                <a:latin typeface="Century Schoolbook" panose="02040604050505020304" pitchFamily="18" charset="0"/>
              </a:rPr>
              <a:t>Google Classroom</a:t>
            </a:r>
            <a:endParaRPr lang="ru-RU" sz="1600">
              <a:solidFill>
                <a:srgbClr val="002060"/>
              </a:solidFill>
              <a:latin typeface="Century Schoolbook" panose="020406040505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002060"/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918538484576223E-3"/>
          <c:y val="0.14448"/>
          <c:w val="0.98562443845462711"/>
          <c:h val="0.811688398950131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Лист2!$C$2</c:f>
              <c:strCache>
                <c:ptCount val="1"/>
                <c:pt idx="0">
                  <c:v>март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dobe Fangsong Std R" panose="02020400000000000000" pitchFamily="18" charset="-128"/>
                    <a:ea typeface="Adobe Fangsong Std R" panose="02020400000000000000" pitchFamily="18" charset="-128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Лист2!$B$3:$B$6</c:f>
              <c:strCache>
                <c:ptCount val="4"/>
                <c:pt idx="0">
                  <c:v>Учебно-методические комплексы (УМК)</c:v>
                </c:pt>
                <c:pt idx="1">
                  <c:v>Презентации</c:v>
                </c:pt>
                <c:pt idx="2">
                  <c:v>Видео материалы и видео уроки</c:v>
                </c:pt>
                <c:pt idx="3">
                  <c:v>Лекционные материалы</c:v>
                </c:pt>
              </c:strCache>
            </c:strRef>
          </c:cat>
          <c:val>
            <c:numRef>
              <c:f>Лист2!$C$3:$C$6</c:f>
              <c:numCache>
                <c:formatCode>General</c:formatCode>
                <c:ptCount val="4"/>
                <c:pt idx="0">
                  <c:v>50</c:v>
                </c:pt>
                <c:pt idx="1">
                  <c:v>301</c:v>
                </c:pt>
                <c:pt idx="2">
                  <c:v>756</c:v>
                </c:pt>
                <c:pt idx="3">
                  <c:v>504</c:v>
                </c:pt>
              </c:numCache>
            </c:numRef>
          </c:val>
        </c:ser>
        <c:ser>
          <c:idx val="1"/>
          <c:order val="1"/>
          <c:tx>
            <c:strRef>
              <c:f>Лист2!$D$2</c:f>
              <c:strCache>
                <c:ptCount val="1"/>
                <c:pt idx="0">
                  <c:v>апрель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dobe Garamond Pro Bold" panose="02020702060506020403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Лист2!$B$3:$B$6</c:f>
              <c:strCache>
                <c:ptCount val="4"/>
                <c:pt idx="0">
                  <c:v>Учебно-методические комплексы (УМК)</c:v>
                </c:pt>
                <c:pt idx="1">
                  <c:v>Презентации</c:v>
                </c:pt>
                <c:pt idx="2">
                  <c:v>Видео материалы и видео уроки</c:v>
                </c:pt>
                <c:pt idx="3">
                  <c:v>Лекционные материалы</c:v>
                </c:pt>
              </c:strCache>
            </c:strRef>
          </c:cat>
          <c:val>
            <c:numRef>
              <c:f>Лист2!$D$3:$D$6</c:f>
              <c:numCache>
                <c:formatCode>General</c:formatCode>
                <c:ptCount val="4"/>
                <c:pt idx="0">
                  <c:v>82</c:v>
                </c:pt>
                <c:pt idx="1">
                  <c:v>407</c:v>
                </c:pt>
                <c:pt idx="2">
                  <c:v>1060</c:v>
                </c:pt>
                <c:pt idx="3">
                  <c:v>831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582898928"/>
        <c:axId val="-582886960"/>
        <c:axId val="0"/>
      </c:bar3DChart>
      <c:catAx>
        <c:axId val="-58289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06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ru-RU"/>
          </a:p>
        </c:txPr>
        <c:crossAx val="-582886960"/>
        <c:crosses val="autoZero"/>
        <c:auto val="1"/>
        <c:lblAlgn val="ctr"/>
        <c:lblOffset val="100"/>
        <c:noMultiLvlLbl val="0"/>
      </c:catAx>
      <c:valAx>
        <c:axId val="-582886960"/>
        <c:scaling>
          <c:orientation val="minMax"/>
          <c:max val="1070"/>
        </c:scaling>
        <c:delete val="1"/>
        <c:axPos val="l"/>
        <c:numFmt formatCode="General" sourceLinked="1"/>
        <c:majorTickMark val="none"/>
        <c:minorTickMark val="none"/>
        <c:tickLblPos val="nextTo"/>
        <c:crossAx val="-582898928"/>
        <c:crosses val="autoZero"/>
        <c:crossBetween val="between"/>
        <c:majorUnit val="3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31485451111064E-2"/>
          <c:y val="0.10166635170603674"/>
          <c:w val="0.14434224023883807"/>
          <c:h val="0.17033364829396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2060"/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rgbClr val="00206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r>
              <a:rPr lang="ru-RU" b="1"/>
              <a:t>Динамика</a:t>
            </a:r>
            <a:r>
              <a:rPr lang="ru-RU"/>
              <a:t> тестовых заданий </a:t>
            </a:r>
            <a:r>
              <a:rPr lang="en-US"/>
              <a:t> </a:t>
            </a:r>
            <a:endParaRPr lang="ru-RU"/>
          </a:p>
          <a:p>
            <a:pPr>
              <a:defRPr/>
            </a:pPr>
            <a:r>
              <a:rPr lang="ru-RU" sz="1600"/>
              <a:t>образовательных платформ </a:t>
            </a:r>
            <a:r>
              <a:rPr lang="en-US" sz="1600">
                <a:solidFill>
                  <a:srgbClr val="C00000"/>
                </a:solidFill>
              </a:rPr>
              <a:t>Google Classroom</a:t>
            </a:r>
            <a:endParaRPr lang="ru-RU" sz="1600">
              <a:solidFill>
                <a:srgbClr val="C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rgbClr val="002060"/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173811897640408E-3"/>
          <c:y val="0.17950489774941483"/>
          <c:w val="0.98005982053838481"/>
          <c:h val="0.739009487907606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Лист2!$B$10</c:f>
              <c:strCache>
                <c:ptCount val="1"/>
                <c:pt idx="0">
                  <c:v>март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8830106687161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880358923230306E-3"/>
                  <c:y val="-4.8830106687161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E8B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rgbClr val="002060"/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Лист2!$C$9:$D$9</c:f>
              <c:strCache>
                <c:ptCount val="2"/>
                <c:pt idx="0">
                  <c:v>online (количество тестовых вопросов)</c:v>
                </c:pt>
                <c:pt idx="1">
                  <c:v>печатные (кол-во тестовых вопросов)</c:v>
                </c:pt>
              </c:strCache>
            </c:strRef>
          </c:cat>
          <c:val>
            <c:numRef>
              <c:f>Лист2!$C$10:$D$10</c:f>
              <c:numCache>
                <c:formatCode>General</c:formatCode>
                <c:ptCount val="2"/>
                <c:pt idx="0">
                  <c:v>12400</c:v>
                </c:pt>
                <c:pt idx="1">
                  <c:v>11370</c:v>
                </c:pt>
              </c:numCache>
            </c:numRef>
          </c:val>
        </c:ser>
        <c:ser>
          <c:idx val="1"/>
          <c:order val="1"/>
          <c:tx>
            <c:strRef>
              <c:f>Лист2!$B$11</c:f>
              <c:strCache>
                <c:ptCount val="1"/>
                <c:pt idx="0">
                  <c:v>апрель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269524759056115E-2"/>
                  <c:y val="-6.7819592621057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209704220671321E-2"/>
                  <c:y val="-7.8670727440426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CCFF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rgbClr val="002060"/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Лист2!$C$9:$D$9</c:f>
              <c:strCache>
                <c:ptCount val="2"/>
                <c:pt idx="0">
                  <c:v>online (количество тестовых вопросов)</c:v>
                </c:pt>
                <c:pt idx="1">
                  <c:v>печатные (кол-во тестовых вопросов)</c:v>
                </c:pt>
              </c:strCache>
            </c:strRef>
          </c:cat>
          <c:val>
            <c:numRef>
              <c:f>Лист2!$C$11:$D$11</c:f>
              <c:numCache>
                <c:formatCode>General</c:formatCode>
                <c:ptCount val="2"/>
                <c:pt idx="0">
                  <c:v>19200</c:v>
                </c:pt>
                <c:pt idx="1">
                  <c:v>15850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582891856"/>
        <c:axId val="-582879888"/>
        <c:axId val="0"/>
      </c:bar3DChart>
      <c:catAx>
        <c:axId val="-58289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2060"/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ru-RU"/>
          </a:p>
        </c:txPr>
        <c:crossAx val="-582879888"/>
        <c:crosses val="autoZero"/>
        <c:auto val="1"/>
        <c:lblAlgn val="ctr"/>
        <c:lblOffset val="100"/>
        <c:noMultiLvlLbl val="0"/>
      </c:catAx>
      <c:valAx>
        <c:axId val="-582879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58289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18909675173939E-2"/>
          <c:y val="0.14265824607212418"/>
          <c:w val="0.15187351331831275"/>
          <c:h val="0.17372026030761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rgbClr val="002060"/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rgbClr val="002060"/>
          </a:solidFill>
          <a:latin typeface="Century Schoolbook" panose="020406040505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25</xdr:row>
      <xdr:rowOff>76200</xdr:rowOff>
    </xdr:from>
    <xdr:to>
      <xdr:col>8</xdr:col>
      <xdr:colOff>28574</xdr:colOff>
      <xdr:row>50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65313</xdr:colOff>
      <xdr:row>25</xdr:row>
      <xdr:rowOff>84364</xdr:rowOff>
    </xdr:from>
    <xdr:to>
      <xdr:col>22</xdr:col>
      <xdr:colOff>340178</xdr:colOff>
      <xdr:row>50</xdr:row>
      <xdr:rowOff>68035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xatkolledg.98@gmail.com" TargetMode="External"/><Relationship Id="rId2" Type="http://schemas.openxmlformats.org/officeDocument/2006/relationships/hyperlink" Target="mailto:maxatkolledg.984@gmail.com" TargetMode="External"/><Relationship Id="rId1" Type="http://schemas.openxmlformats.org/officeDocument/2006/relationships/hyperlink" Target="mailto:maxatkolledg.98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xatkolledg.98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zoomScale="70" zoomScaleNormal="70" workbookViewId="0">
      <selection activeCell="AA45" sqref="AA45"/>
    </sheetView>
  </sheetViews>
  <sheetFormatPr defaultRowHeight="15" x14ac:dyDescent="0.25"/>
  <cols>
    <col min="1" max="1" width="29.42578125" customWidth="1"/>
    <col min="2" max="2" width="20.42578125" customWidth="1"/>
    <col min="3" max="3" width="17.28515625" customWidth="1"/>
    <col min="4" max="4" width="17.7109375" customWidth="1"/>
    <col min="5" max="5" width="19.42578125" customWidth="1"/>
    <col min="6" max="6" width="17.28515625" customWidth="1"/>
    <col min="7" max="7" width="18.5703125" customWidth="1"/>
    <col min="8" max="8" width="23" customWidth="1"/>
  </cols>
  <sheetData>
    <row r="2" spans="1:8" ht="15.75" x14ac:dyDescent="0.25">
      <c r="C2" s="6" t="s">
        <v>14</v>
      </c>
    </row>
    <row r="5" spans="1:8" ht="14.25" customHeight="1" x14ac:dyDescent="0.25">
      <c r="A5" s="9" t="s">
        <v>0</v>
      </c>
      <c r="B5" s="13" t="s">
        <v>11</v>
      </c>
      <c r="C5" s="9" t="s">
        <v>12</v>
      </c>
      <c r="D5" s="7" t="s">
        <v>3</v>
      </c>
      <c r="E5" s="7" t="s">
        <v>15</v>
      </c>
      <c r="F5" s="11" t="s">
        <v>8</v>
      </c>
      <c r="G5" s="12"/>
      <c r="H5" s="7" t="s">
        <v>1</v>
      </c>
    </row>
    <row r="6" spans="1:8" ht="36" customHeight="1" x14ac:dyDescent="0.25">
      <c r="A6" s="10"/>
      <c r="B6" s="14"/>
      <c r="C6" s="10"/>
      <c r="D6" s="8"/>
      <c r="E6" s="8"/>
      <c r="F6" s="5" t="s">
        <v>9</v>
      </c>
      <c r="G6" s="5" t="s">
        <v>10</v>
      </c>
      <c r="H6" s="8"/>
    </row>
    <row r="7" spans="1:8" ht="15" customHeight="1" x14ac:dyDescent="0.25">
      <c r="A7" s="4" t="s">
        <v>5</v>
      </c>
      <c r="B7" s="3">
        <v>17</v>
      </c>
      <c r="C7" s="3">
        <v>46</v>
      </c>
      <c r="D7" s="3">
        <v>196</v>
      </c>
      <c r="E7" s="3">
        <v>218</v>
      </c>
      <c r="F7" s="3">
        <v>8400</v>
      </c>
      <c r="G7" s="3">
        <v>4650</v>
      </c>
      <c r="H7" s="3">
        <v>203</v>
      </c>
    </row>
    <row r="8" spans="1:8" ht="15" customHeight="1" x14ac:dyDescent="0.25">
      <c r="A8" s="1" t="s">
        <v>7</v>
      </c>
      <c r="B8" s="3">
        <v>29</v>
      </c>
      <c r="C8" s="3">
        <v>180</v>
      </c>
      <c r="D8" s="3">
        <v>77</v>
      </c>
      <c r="E8" s="3">
        <v>365</v>
      </c>
      <c r="F8" s="3">
        <v>6200</v>
      </c>
      <c r="G8" s="3">
        <v>5200</v>
      </c>
      <c r="H8" s="3">
        <v>278</v>
      </c>
    </row>
    <row r="9" spans="1:8" x14ac:dyDescent="0.25">
      <c r="A9" s="1" t="s">
        <v>4</v>
      </c>
      <c r="B9" s="3">
        <v>13</v>
      </c>
      <c r="C9" s="3">
        <v>42</v>
      </c>
      <c r="D9" s="3">
        <v>112</v>
      </c>
      <c r="E9" s="3">
        <v>229</v>
      </c>
      <c r="F9" s="3">
        <v>2000</v>
      </c>
      <c r="G9" s="3">
        <v>1750</v>
      </c>
      <c r="H9" s="3">
        <v>198</v>
      </c>
    </row>
    <row r="10" spans="1:8" x14ac:dyDescent="0.25">
      <c r="A10" s="4" t="s">
        <v>6</v>
      </c>
      <c r="B10" s="3">
        <v>23</v>
      </c>
      <c r="C10" s="3">
        <v>139</v>
      </c>
      <c r="D10" s="3">
        <v>126</v>
      </c>
      <c r="E10" s="3">
        <v>248</v>
      </c>
      <c r="F10" s="3">
        <v>2600</v>
      </c>
      <c r="G10" s="3">
        <v>4250</v>
      </c>
      <c r="H10" s="3">
        <v>152</v>
      </c>
    </row>
    <row r="11" spans="1:8" x14ac:dyDescent="0.25">
      <c r="A11" s="2" t="s">
        <v>2</v>
      </c>
      <c r="B11" s="2">
        <f>SUM(B7:B10)</f>
        <v>82</v>
      </c>
      <c r="C11" s="2">
        <f t="shared" ref="C11:H11" si="0">SUM(C7:C10)</f>
        <v>407</v>
      </c>
      <c r="D11" s="2">
        <f t="shared" si="0"/>
        <v>511</v>
      </c>
      <c r="E11" s="2">
        <f t="shared" si="0"/>
        <v>1060</v>
      </c>
      <c r="F11" s="2">
        <f t="shared" si="0"/>
        <v>19200</v>
      </c>
      <c r="G11" s="2">
        <f t="shared" si="0"/>
        <v>15850</v>
      </c>
      <c r="H11" s="2">
        <f t="shared" si="0"/>
        <v>831</v>
      </c>
    </row>
    <row r="15" spans="1:8" ht="15.75" x14ac:dyDescent="0.25">
      <c r="C15" s="6" t="s">
        <v>13</v>
      </c>
    </row>
    <row r="18" spans="1:8" ht="14.25" customHeight="1" x14ac:dyDescent="0.25">
      <c r="A18" s="9" t="s">
        <v>0</v>
      </c>
      <c r="B18" s="13" t="s">
        <v>11</v>
      </c>
      <c r="C18" s="9" t="s">
        <v>12</v>
      </c>
      <c r="D18" s="7" t="s">
        <v>3</v>
      </c>
      <c r="E18" s="7" t="s">
        <v>15</v>
      </c>
      <c r="F18" s="11" t="s">
        <v>8</v>
      </c>
      <c r="G18" s="12"/>
      <c r="H18" s="7" t="s">
        <v>1</v>
      </c>
    </row>
    <row r="19" spans="1:8" ht="36" customHeight="1" x14ac:dyDescent="0.25">
      <c r="A19" s="10"/>
      <c r="B19" s="14"/>
      <c r="C19" s="10"/>
      <c r="D19" s="8"/>
      <c r="E19" s="8"/>
      <c r="F19" s="5" t="s">
        <v>9</v>
      </c>
      <c r="G19" s="5" t="s">
        <v>10</v>
      </c>
      <c r="H19" s="8"/>
    </row>
    <row r="20" spans="1:8" ht="15" customHeight="1" x14ac:dyDescent="0.25">
      <c r="A20" s="4" t="s">
        <v>5</v>
      </c>
      <c r="B20" s="3">
        <v>11</v>
      </c>
      <c r="C20" s="3">
        <v>37</v>
      </c>
      <c r="D20" s="3">
        <v>87</v>
      </c>
      <c r="E20" s="3">
        <v>164</v>
      </c>
      <c r="F20" s="3">
        <v>5700</v>
      </c>
      <c r="G20" s="3">
        <v>3240</v>
      </c>
      <c r="H20" s="3">
        <v>142</v>
      </c>
    </row>
    <row r="21" spans="1:8" ht="15" customHeight="1" x14ac:dyDescent="0.25">
      <c r="A21" s="1" t="s">
        <v>7</v>
      </c>
      <c r="B21" s="3">
        <v>17</v>
      </c>
      <c r="C21" s="3">
        <v>142</v>
      </c>
      <c r="D21" s="3">
        <v>54</v>
      </c>
      <c r="E21" s="3">
        <v>243</v>
      </c>
      <c r="F21" s="3">
        <v>3800</v>
      </c>
      <c r="G21" s="3">
        <v>4120</v>
      </c>
      <c r="H21" s="3">
        <v>152</v>
      </c>
    </row>
    <row r="22" spans="1:8" x14ac:dyDescent="0.25">
      <c r="A22" s="1" t="s">
        <v>4</v>
      </c>
      <c r="B22" s="3">
        <v>8</v>
      </c>
      <c r="C22" s="3">
        <v>37</v>
      </c>
      <c r="D22" s="3">
        <v>83</v>
      </c>
      <c r="E22" s="3">
        <v>168</v>
      </c>
      <c r="F22" s="3">
        <v>1200</v>
      </c>
      <c r="G22" s="3">
        <v>1030</v>
      </c>
      <c r="H22" s="3">
        <v>127</v>
      </c>
    </row>
    <row r="23" spans="1:8" x14ac:dyDescent="0.25">
      <c r="A23" s="4" t="s">
        <v>6</v>
      </c>
      <c r="B23" s="3">
        <v>14</v>
      </c>
      <c r="C23" s="3">
        <v>85</v>
      </c>
      <c r="D23" s="3">
        <v>92</v>
      </c>
      <c r="E23" s="3">
        <v>181</v>
      </c>
      <c r="F23" s="3">
        <v>1700</v>
      </c>
      <c r="G23" s="3">
        <v>2980</v>
      </c>
      <c r="H23" s="3">
        <v>83</v>
      </c>
    </row>
    <row r="24" spans="1:8" x14ac:dyDescent="0.25">
      <c r="A24" s="2" t="s">
        <v>2</v>
      </c>
      <c r="B24" s="2">
        <f>SUM(B20:B23)</f>
        <v>50</v>
      </c>
      <c r="C24" s="2">
        <f t="shared" ref="C24:H24" si="1">SUM(C20:C23)</f>
        <v>301</v>
      </c>
      <c r="D24" s="2">
        <f t="shared" si="1"/>
        <v>316</v>
      </c>
      <c r="E24" s="2">
        <f t="shared" si="1"/>
        <v>756</v>
      </c>
      <c r="F24" s="2">
        <f t="shared" si="1"/>
        <v>12400</v>
      </c>
      <c r="G24" s="2">
        <f t="shared" si="1"/>
        <v>11370</v>
      </c>
      <c r="H24" s="2">
        <f t="shared" si="1"/>
        <v>504</v>
      </c>
    </row>
  </sheetData>
  <mergeCells count="14">
    <mergeCell ref="F5:G5"/>
    <mergeCell ref="H5:H6"/>
    <mergeCell ref="A18:A19"/>
    <mergeCell ref="B18:B19"/>
    <mergeCell ref="C18:C19"/>
    <mergeCell ref="D18:D19"/>
    <mergeCell ref="E18:E19"/>
    <mergeCell ref="F18:G18"/>
    <mergeCell ref="H18:H19"/>
    <mergeCell ref="A5:A6"/>
    <mergeCell ref="B5:B6"/>
    <mergeCell ref="C5:C6"/>
    <mergeCell ref="D5:D6"/>
    <mergeCell ref="E5:E6"/>
  </mergeCells>
  <hyperlinks>
    <hyperlink ref="A7" r:id="rId1"/>
    <hyperlink ref="A10" r:id="rId2"/>
    <hyperlink ref="A20" r:id="rId3"/>
    <hyperlink ref="A23" r:id="rId4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B9" sqref="B9:D11"/>
    </sheetView>
  </sheetViews>
  <sheetFormatPr defaultRowHeight="15" x14ac:dyDescent="0.25"/>
  <cols>
    <col min="2" max="2" width="24.140625" customWidth="1"/>
    <col min="3" max="3" width="13.85546875" customWidth="1"/>
    <col min="4" max="4" width="18.85546875" customWidth="1"/>
  </cols>
  <sheetData>
    <row r="2" spans="2:4" x14ac:dyDescent="0.25">
      <c r="C2" s="16" t="s">
        <v>17</v>
      </c>
      <c r="D2" s="16" t="s">
        <v>16</v>
      </c>
    </row>
    <row r="3" spans="2:4" ht="45" customHeight="1" x14ac:dyDescent="0.25">
      <c r="B3" s="15" t="str">
        <f>Лист1!B5</f>
        <v>Учебно-методические комплексы (УМК)</v>
      </c>
      <c r="C3">
        <f>Лист1!B24</f>
        <v>50</v>
      </c>
      <c r="D3">
        <f>Лист1!B11</f>
        <v>82</v>
      </c>
    </row>
    <row r="4" spans="2:4" x14ac:dyDescent="0.25">
      <c r="B4" s="15" t="str">
        <f>Лист1!C5</f>
        <v>Презентации</v>
      </c>
      <c r="C4">
        <f>Лист1!C24</f>
        <v>301</v>
      </c>
      <c r="D4">
        <f>Лист1!C11</f>
        <v>407</v>
      </c>
    </row>
    <row r="5" spans="2:4" ht="30" x14ac:dyDescent="0.25">
      <c r="B5" s="15" t="str">
        <f>Лист1!E5</f>
        <v>Видео материалы и видео уроки</v>
      </c>
      <c r="C5">
        <f>Лист1!E24</f>
        <v>756</v>
      </c>
      <c r="D5">
        <f>Лист1!E11</f>
        <v>1060</v>
      </c>
    </row>
    <row r="6" spans="2:4" x14ac:dyDescent="0.25">
      <c r="B6" s="15" t="str">
        <f>Лист1!H5</f>
        <v>Лекционные материалы</v>
      </c>
      <c r="C6">
        <f>Лист1!H24</f>
        <v>504</v>
      </c>
      <c r="D6">
        <f>Лист1!H11</f>
        <v>831</v>
      </c>
    </row>
    <row r="9" spans="2:4" ht="39.75" customHeight="1" x14ac:dyDescent="0.25">
      <c r="C9" t="str">
        <f>Лист1!F6</f>
        <v>online (количество тестовых вопросов)</v>
      </c>
      <c r="D9" t="str">
        <f>Лист1!G6</f>
        <v>печатные (кол-во тестовых вопросов)</v>
      </c>
    </row>
    <row r="10" spans="2:4" x14ac:dyDescent="0.25">
      <c r="B10" s="17" t="str">
        <f>C2</f>
        <v>март</v>
      </c>
      <c r="C10">
        <f>Лист1!F24</f>
        <v>12400</v>
      </c>
      <c r="D10">
        <f>Лист1!G24</f>
        <v>11370</v>
      </c>
    </row>
    <row r="11" spans="2:4" x14ac:dyDescent="0.25">
      <c r="B11" s="17" t="str">
        <f>D2</f>
        <v>апрель</v>
      </c>
      <c r="C11">
        <f>Лист1!F11</f>
        <v>19200</v>
      </c>
      <c r="D11">
        <f>Лист1!G11</f>
        <v>15850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2020-05-04T10:09:45Z</dcterms:modified>
</cp:coreProperties>
</file>